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500" activeTab="0"/>
  </bookViews>
  <sheets>
    <sheet name="05_PAAP-CONFORM BUGET" sheetId="1" r:id="rId1"/>
    <sheet name="Sheet1" sheetId="2" r:id="rId2"/>
  </sheets>
  <definedNames>
    <definedName name="_xlnm._FilterDatabase" localSheetId="0" hidden="1">'05_PAAP-CONFORM BUGET'!$A$9:$J$28</definedName>
    <definedName name="Excel_BuiltIn__FilterDatabase" localSheetId="0">'05_PAAP-CONFORM BUGET'!$A$9:$J$28</definedName>
    <definedName name="Excel_BuiltIn_Print_Area" localSheetId="0">'05_PAAP-CONFORM BUGET'!$A$39:$H$107</definedName>
    <definedName name="_xlnm.Print_Area" localSheetId="0">'05_PAAP-CONFORM BUGET'!$A$46:$G$107</definedName>
  </definedNames>
  <calcPr fullCalcOnLoad="1"/>
</workbook>
</file>

<file path=xl/sharedStrings.xml><?xml version="1.0" encoding="utf-8"?>
<sst xmlns="http://schemas.openxmlformats.org/spreadsheetml/2006/main" count="343" uniqueCount="179">
  <si>
    <t>OFICIUL NAȚIONAL AL REGISTRULUI COMERȚULUI</t>
  </si>
  <si>
    <t>SE APROBĂ</t>
  </si>
  <si>
    <t>VALENTINA BURDESCU</t>
  </si>
  <si>
    <t>DIRECTOR GENERAL</t>
  </si>
  <si>
    <t xml:space="preserve">  PROGRAM ANUAL AL ACHIZIȚIILOR PUBLICE 2021 (lei fără TVA)</t>
  </si>
  <si>
    <t>Nr. crt.</t>
  </si>
  <si>
    <t>Tipul şi obiectul contractului de achiziţie publică/ acordului - cadru</t>
  </si>
  <si>
    <t>Cod CPV</t>
  </si>
  <si>
    <t>Valoarea estimata a contractului de achiziţie publică/ acordului-cadru</t>
  </si>
  <si>
    <t>Sursa de finanţare</t>
  </si>
  <si>
    <t>Procedura stabilită/ instrumente specifice pentru derularea procesului de achiziţie</t>
  </si>
  <si>
    <t>Data (luna) estimată pentru iniţierea procedurii</t>
  </si>
  <si>
    <t>Data (luna) estimată pentru atribuirea contractului de achiziţie publică/ acordului-cadru</t>
  </si>
  <si>
    <t>Modalitatea de derulare a procedurii de atribuire</t>
  </si>
  <si>
    <t>Persoana responsabilă cu aplicarea procedurii de atribuire</t>
  </si>
  <si>
    <t>Cod unic procedură de achiziție</t>
  </si>
  <si>
    <t>Lei, fără TVA</t>
  </si>
  <si>
    <t>online/offline</t>
  </si>
  <si>
    <t>Furnituri de birou (lot 1)</t>
  </si>
  <si>
    <t>30192000-1</t>
  </si>
  <si>
    <t>Bugetul de stat</t>
  </si>
  <si>
    <t>PS (AC 8 luni)</t>
  </si>
  <si>
    <t>martie 2021</t>
  </si>
  <si>
    <t>mai 2021</t>
  </si>
  <si>
    <t xml:space="preserve">online </t>
  </si>
  <si>
    <t>ELENA DIANA DRUMCEA</t>
  </si>
  <si>
    <t>Subtotal 20.01.01</t>
  </si>
  <si>
    <t>Achiziţia de consumabile pentru imprimante H P (Lot 1), Kyocera Taskalfa (Lot 2), Lexmark (Lot 3), Lexmark aflate în perioada de garanție (Lot 4)</t>
  </si>
  <si>
    <t>30125110-5 30124000-4</t>
  </si>
  <si>
    <t>LD (AC 12 luni )</t>
  </si>
  <si>
    <t>august 2021</t>
  </si>
  <si>
    <t>VALENTIN VLADU</t>
  </si>
  <si>
    <t>Achiziţia de mape din carton cu șnur pentru arhivare</t>
  </si>
  <si>
    <t xml:space="preserve">30199500-5 </t>
  </si>
  <si>
    <t>PS (AC 12 luni )</t>
  </si>
  <si>
    <t xml:space="preserve">RALUCA MAGDALENA  ILIESCU </t>
  </si>
  <si>
    <t>Servicii de tipărire formulare specifice registrului comerțului</t>
  </si>
  <si>
    <t>79823000-9</t>
  </si>
  <si>
    <t>Servicii de paza prin monitorizare și intervenții și servicii de pază umană</t>
  </si>
  <si>
    <t>79713000-5 79711000-1</t>
  </si>
  <si>
    <t>PP(CC 13 luni)</t>
  </si>
  <si>
    <t>noiembrie 2020</t>
  </si>
  <si>
    <t>februarie 2021</t>
  </si>
  <si>
    <t>ofline</t>
  </si>
  <si>
    <t xml:space="preserve">50312000-5 30124000-4 </t>
  </si>
  <si>
    <t>PS(AC 24 luni)</t>
  </si>
  <si>
    <t>Bibliorafturi-5 cm și 7,5 cm (lot 2)</t>
  </si>
  <si>
    <t>30197210-1</t>
  </si>
  <si>
    <t>Subtotal 20.01.09</t>
  </si>
  <si>
    <t>Servicii de curățare a birourilor pentru ONRC sediul central si pentru ORCT</t>
  </si>
  <si>
    <t>90919200-4</t>
  </si>
  <si>
    <t>LD(AC 12 luni)</t>
  </si>
  <si>
    <t>iulie 2021</t>
  </si>
  <si>
    <t>octombrie 2021</t>
  </si>
  <si>
    <t>ȘTEFĂNEL IVAN</t>
  </si>
  <si>
    <t>Achizitie rafturi metalice fixe si mobile a birourilor pentru ONRC sediul central si pentru ORCT</t>
  </si>
  <si>
    <t>39153100-0 39152000-2</t>
  </si>
  <si>
    <t>PS(AC 12 luni)</t>
  </si>
  <si>
    <t>GABRIEL EUGEN IVANCIU</t>
  </si>
  <si>
    <t>MIHAELA CRISTINA JOIȚA</t>
  </si>
  <si>
    <t>iunie 2021</t>
  </si>
  <si>
    <t>Achizitie subsisteme de supraveghere video si upgrade sisteme integrate antiefractie</t>
  </si>
  <si>
    <t>35120000-1 31625300-6</t>
  </si>
  <si>
    <t>Subtotal 71.01.03</t>
  </si>
  <si>
    <t>TOTAL</t>
  </si>
  <si>
    <t xml:space="preserve"> MARIA KOTSIAS</t>
  </si>
  <si>
    <t>DIRECTOR DIRECTIA ECONOMICA</t>
  </si>
  <si>
    <t>GEORGIANA ALINA VULPE</t>
  </si>
  <si>
    <t>ȘEF SERVICIU ACHIZIȚII PUBLICE ȘI PROIECTE</t>
  </si>
  <si>
    <t>ȘEF BIROU PROIECTE</t>
  </si>
  <si>
    <t>ȘEF BIROU DAP</t>
  </si>
  <si>
    <t>ȘEF SERVICIU FINANCIAR</t>
  </si>
  <si>
    <t xml:space="preserve">        </t>
  </si>
  <si>
    <t>ANEXĂ CUMPĂRĂRI DIRECTE 2021 (lei fără  TVA)</t>
  </si>
  <si>
    <t>Obiectul achiziţiei directe</t>
  </si>
  <si>
    <t>Valoarea estimată</t>
  </si>
  <si>
    <t>Data estimată pentru iniţiere procedura</t>
  </si>
  <si>
    <t>Data estimată pentru finalizare</t>
  </si>
  <si>
    <t>Piese de schimb</t>
  </si>
  <si>
    <t xml:space="preserve">30233132-5 </t>
  </si>
  <si>
    <t>ianuarie 2021</t>
  </si>
  <si>
    <t>decembrie 2021</t>
  </si>
  <si>
    <t>Subtotal 20.01.06</t>
  </si>
  <si>
    <t>Servicii de curierat rapid</t>
  </si>
  <si>
    <t>64120000-3</t>
  </si>
  <si>
    <t>Servicii de telefonie fixă și telefonie mobilă</t>
  </si>
  <si>
    <t>64211000-8 64212000-5</t>
  </si>
  <si>
    <t>Servicii de internet</t>
  </si>
  <si>
    <t>72400000-4</t>
  </si>
  <si>
    <t>Subtotal 20.01.08</t>
  </si>
  <si>
    <t>Certificate de înregistrare</t>
  </si>
  <si>
    <t>22450000-9</t>
  </si>
  <si>
    <t>Materiale de cablare</t>
  </si>
  <si>
    <t>32521000-1</t>
  </si>
  <si>
    <t>Plicuri</t>
  </si>
  <si>
    <t>30199230-1</t>
  </si>
  <si>
    <t>Accesorii informatice
(CD, DVD)</t>
  </si>
  <si>
    <t>30237300-2</t>
  </si>
  <si>
    <t>Ecusoane și cărți de vizită</t>
  </si>
  <si>
    <t>30197645-9</t>
  </si>
  <si>
    <t>Servicii de actualizare produse antivirus, asistență tehnică și suport</t>
  </si>
  <si>
    <t xml:space="preserve">72540000-2   </t>
  </si>
  <si>
    <t>Servicii de găzduire domenii (.ro, .com, .eu)</t>
  </si>
  <si>
    <t>72415000-2</t>
  </si>
  <si>
    <t>Servicii de pază prin monitorizare și intervenție și servicii de pază umană</t>
  </si>
  <si>
    <t>Octombrie 2021</t>
  </si>
  <si>
    <t>Servicii de întreținere echipamente de climatizare</t>
  </si>
  <si>
    <t>50730000-1</t>
  </si>
  <si>
    <t>Întreținere și reparații auto</t>
  </si>
  <si>
    <t>50112000-3</t>
  </si>
  <si>
    <t>Servicii de rep și întrețin a sist automat 
de detectie si stins incendiu cu
Gaz  FM 200 si gaz NOVEC 1230</t>
  </si>
  <si>
    <t>50413200-5</t>
  </si>
  <si>
    <t>Întreținere echipament de eliminare a 
fumului pt ORCT București</t>
  </si>
  <si>
    <t>42521000-4</t>
  </si>
  <si>
    <t>Servicii de spălare auto ONRC și ORCT</t>
  </si>
  <si>
    <t>90917000-8</t>
  </si>
  <si>
    <t>38300000-8</t>
  </si>
  <si>
    <t>Extinctoare portabile</t>
  </si>
  <si>
    <t>35111320-4</t>
  </si>
  <si>
    <t>Cărți, publicații și materiale documentare</t>
  </si>
  <si>
    <t>22110000-4</t>
  </si>
  <si>
    <t>Subtotal 20.11</t>
  </si>
  <si>
    <t>Consultanță și expertiză</t>
  </si>
  <si>
    <t>71310000-4</t>
  </si>
  <si>
    <t>aprilie 2021</t>
  </si>
  <si>
    <t>Subtotal 20.12</t>
  </si>
  <si>
    <t xml:space="preserve">Servicii de pregătire profesională pentru salariați </t>
  </si>
  <si>
    <t>80511000-9</t>
  </si>
  <si>
    <t>Subtotal 20.13</t>
  </si>
  <si>
    <t>Reclamă și publicitate</t>
  </si>
  <si>
    <t>79341000-6</t>
  </si>
  <si>
    <t>Subtotal 20.30.01</t>
  </si>
  <si>
    <t>Protocol și reprezentare</t>
  </si>
  <si>
    <t>15981200-0 15861100-2</t>
  </si>
  <si>
    <t>Subtotal 20.30.02</t>
  </si>
  <si>
    <t>Achiziție serviciu online integrat de semnare  electronică și marcare temporală</t>
  </si>
  <si>
    <t>79132000-8</t>
  </si>
  <si>
    <t>Achiziție serviciu marcare temporală pentru BPI</t>
  </si>
  <si>
    <t>Servicii de certificare a semnăturii electronice</t>
  </si>
  <si>
    <t>79132000-9</t>
  </si>
  <si>
    <t>Subtotal 20.30.30</t>
  </si>
  <si>
    <t>MARIA KOTSIAS</t>
  </si>
  <si>
    <t>DIRECTOR DIRECȚIA ECONOMICĂ</t>
  </si>
  <si>
    <t>Servicii de curățare a birourilor pentru ORCT BRASOV</t>
  </si>
  <si>
    <t>Servicii de asistență în birou</t>
  </si>
  <si>
    <t>Servicii de fotocopiere</t>
  </si>
  <si>
    <t>Achiziţia de servicii de introducere a sistemului de plată prin terminal electronic de acceptare a cardurilor la punctul de încasare - EFT - POS (Electronic fund transfer at Point of Sale) şi ON-LINE, pentru încasarea tarifelor percepute de ONRC prin intermediul cardurilor de debit şi a cardurilor de credit</t>
  </si>
  <si>
    <t xml:space="preserve">66110000-4 48983000-2 </t>
  </si>
  <si>
    <t>LD(AC 24 luni)</t>
  </si>
  <si>
    <t>martie 2019</t>
  </si>
  <si>
    <t>iulie 2019</t>
  </si>
  <si>
    <t>Servicii de manipulare marfa pentru ONRC sediul central</t>
  </si>
  <si>
    <t>63110000-3</t>
  </si>
  <si>
    <t>Servicii de întreținere echipamente de detecție la efracție și CCTV</t>
  </si>
  <si>
    <t>PS  (AC 6 luni )</t>
  </si>
  <si>
    <t>14942091202101</t>
  </si>
  <si>
    <t>14942091202102</t>
  </si>
  <si>
    <t>14942091202103</t>
  </si>
  <si>
    <t>14942091202104</t>
  </si>
  <si>
    <t>14942091202105</t>
  </si>
  <si>
    <t>14942091202106</t>
  </si>
  <si>
    <t>14942091202107</t>
  </si>
  <si>
    <t>14942091202108</t>
  </si>
  <si>
    <t>14942091202109</t>
  </si>
  <si>
    <t>Servicii de întreținere și mentenanță, inclusiv furnizare de piese de schimb pentru 35 scanere Kodak i260 + flatbed și 9 scanere Kodak i620</t>
  </si>
  <si>
    <r>
      <t>S</t>
    </r>
    <r>
      <rPr>
        <sz val="12"/>
        <color indexed="8"/>
        <rFont val="Arial Narrow"/>
        <family val="2"/>
      </rPr>
      <t>ervicii poștale de distribuire a corespondenței pentru Oficiul Național al Registrului Comerțului – sediul central și oficiile registrului comerțului de pe lângă tribunale</t>
    </r>
  </si>
  <si>
    <t xml:space="preserve">64110000-0 </t>
  </si>
  <si>
    <t>septembrie 2021</t>
  </si>
  <si>
    <t xml:space="preserve">Subtotal 20.01.30 </t>
  </si>
  <si>
    <t>Subtotal 20.05.30</t>
  </si>
  <si>
    <t>1494209120204</t>
  </si>
  <si>
    <t>PP (AC 24 luni)</t>
  </si>
  <si>
    <t>79521000-2</t>
  </si>
  <si>
    <t>79500000-9</t>
  </si>
  <si>
    <t xml:space="preserve"> 50610000-4</t>
  </si>
  <si>
    <t xml:space="preserve">Ștampile pentru ONRC si ORCT </t>
  </si>
  <si>
    <t>Subtotal 20.01.30 (Alte cheltuieli)</t>
  </si>
  <si>
    <t>Subtotal 20.05 ob inv</t>
  </si>
  <si>
    <t>NR: Ec 2500/22.03.2021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</si>
</sst>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33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56" applyFont="1" applyFill="1" applyBorder="1" applyAlignment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34" borderId="10" xfId="56" applyFont="1" applyFill="1" applyBorder="1" applyAlignment="1">
      <alignment vertical="center" wrapText="1"/>
      <protection/>
    </xf>
    <xf numFmtId="4" fontId="2" fillId="34" borderId="10" xfId="56" applyNumberFormat="1" applyFont="1" applyFill="1" applyBorder="1" applyAlignment="1">
      <alignment horizontal="center" vertical="center" wrapText="1"/>
      <protection/>
    </xf>
    <xf numFmtId="49" fontId="2" fillId="34" borderId="10" xfId="56" applyNumberFormat="1" applyFont="1" applyFill="1" applyBorder="1" applyAlignment="1">
      <alignment horizontal="center" vertical="center" wrapText="1"/>
      <protection/>
    </xf>
    <xf numFmtId="0" fontId="2" fillId="34" borderId="10" xfId="56" applyFont="1" applyFill="1" applyBorder="1" applyAlignment="1">
      <alignment horizontal="left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/>
    </xf>
    <xf numFmtId="0" fontId="3" fillId="34" borderId="10" xfId="56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2" xfId="56" applyFont="1" applyFill="1" applyBorder="1" applyAlignment="1">
      <alignment horizontal="left" vertical="center" wrapText="1"/>
      <protection/>
    </xf>
    <xf numFmtId="0" fontId="2" fillId="34" borderId="13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49" fontId="2" fillId="34" borderId="0" xfId="0" applyNumberFormat="1" applyFont="1" applyFill="1" applyBorder="1" applyAlignment="1">
      <alignment/>
    </xf>
    <xf numFmtId="4" fontId="3" fillId="34" borderId="0" xfId="0" applyNumberFormat="1" applyFont="1" applyFill="1" applyBorder="1" applyAlignment="1">
      <alignment horizontal="center"/>
    </xf>
    <xf numFmtId="4" fontId="6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35" borderId="0" xfId="0" applyFont="1" applyFill="1" applyAlignment="1">
      <alignment/>
    </xf>
    <xf numFmtId="0" fontId="2" fillId="0" borderId="14" xfId="60" applyFont="1" applyBorder="1" applyAlignment="1">
      <alignment horizontal="center" vertical="center" wrapText="1"/>
      <protection/>
    </xf>
    <xf numFmtId="0" fontId="25" fillId="0" borderId="14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 wrapText="1"/>
      <protection/>
    </xf>
    <xf numFmtId="4" fontId="1" fillId="36" borderId="14" xfId="60" applyNumberFormat="1" applyFont="1" applyFill="1" applyBorder="1" applyAlignment="1">
      <alignment horizontal="center" vertical="center" wrapText="1"/>
      <protection/>
    </xf>
    <xf numFmtId="0" fontId="2" fillId="36" borderId="14" xfId="60" applyFont="1" applyFill="1" applyBorder="1" applyAlignment="1">
      <alignment horizontal="center" vertical="center" wrapText="1"/>
      <protection/>
    </xf>
    <xf numFmtId="0" fontId="2" fillId="36" borderId="14" xfId="56" applyFont="1" applyFill="1" applyBorder="1" applyAlignment="1">
      <alignment horizontal="center" vertical="center" wrapText="1"/>
      <protection/>
    </xf>
    <xf numFmtId="49" fontId="2" fillId="36" borderId="14" xfId="56" applyNumberFormat="1" applyFont="1" applyFill="1" applyBorder="1" applyAlignment="1">
      <alignment horizontal="center" vertical="center" wrapText="1"/>
      <protection/>
    </xf>
    <xf numFmtId="0" fontId="1" fillId="36" borderId="14" xfId="56" applyFill="1" applyBorder="1" applyAlignment="1">
      <alignment horizontal="center" vertical="center" wrapText="1"/>
      <protection/>
    </xf>
    <xf numFmtId="1" fontId="25" fillId="0" borderId="14" xfId="60" applyNumberFormat="1" applyFont="1" applyBorder="1" applyAlignment="1">
      <alignment horizontal="center" vertical="center"/>
      <protection/>
    </xf>
    <xf numFmtId="0" fontId="25" fillId="0" borderId="14" xfId="60" applyFont="1" applyBorder="1">
      <alignment/>
      <protection/>
    </xf>
    <xf numFmtId="0" fontId="2" fillId="0" borderId="14" xfId="60" applyFont="1" applyBorder="1" applyAlignment="1">
      <alignment horizontal="center"/>
      <protection/>
    </xf>
    <xf numFmtId="4" fontId="3" fillId="0" borderId="14" xfId="60" applyNumberFormat="1" applyFont="1" applyBorder="1" applyAlignment="1">
      <alignment horizontal="center"/>
      <protection/>
    </xf>
    <xf numFmtId="0" fontId="2" fillId="0" borderId="14" xfId="60" applyFont="1" applyBorder="1">
      <alignment/>
      <protection/>
    </xf>
    <xf numFmtId="0" fontId="3" fillId="0" borderId="14" xfId="60" applyFont="1" applyBorder="1" applyAlignment="1">
      <alignment horizontal="center" vertical="center" wrapText="1"/>
      <protection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4" fontId="2" fillId="37" borderId="10" xfId="0" applyNumberFormat="1" applyFont="1" applyFill="1" applyBorder="1" applyAlignment="1">
      <alignment horizontal="center" vertical="center" wrapText="1"/>
    </xf>
    <xf numFmtId="0" fontId="25" fillId="36" borderId="14" xfId="60" applyFont="1" applyFill="1" applyBorder="1" applyAlignment="1">
      <alignment horizontal="center" vertical="center"/>
      <protection/>
    </xf>
    <xf numFmtId="0" fontId="2" fillId="36" borderId="14" xfId="60" applyFont="1" applyFill="1" applyBorder="1" applyAlignment="1">
      <alignment horizontal="left" vertical="center" wrapText="1"/>
      <protection/>
    </xf>
    <xf numFmtId="49" fontId="2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56" applyNumberFormat="1" applyFont="1" applyFill="1" applyBorder="1" applyAlignment="1">
      <alignment horizontal="center" vertical="center" wrapText="1"/>
      <protection/>
    </xf>
    <xf numFmtId="0" fontId="2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vertical="center" wrapText="1"/>
    </xf>
    <xf numFmtId="0" fontId="2" fillId="36" borderId="10" xfId="56" applyFont="1" applyFill="1" applyBorder="1" applyAlignment="1">
      <alignment horizontal="left" wrapText="1"/>
      <protection/>
    </xf>
    <xf numFmtId="0" fontId="2" fillId="36" borderId="10" xfId="56" applyFont="1" applyFill="1" applyBorder="1" applyAlignment="1">
      <alignment horizontal="center" wrapText="1"/>
      <protection/>
    </xf>
    <xf numFmtId="4" fontId="2" fillId="36" borderId="10" xfId="56" applyNumberFormat="1" applyFont="1" applyFill="1" applyBorder="1" applyAlignment="1">
      <alignment horizontal="center" wrapText="1"/>
      <protection/>
    </xf>
    <xf numFmtId="0" fontId="2" fillId="36" borderId="10" xfId="56" applyFont="1" applyFill="1" applyBorder="1" applyAlignment="1">
      <alignment horizontal="left" vertical="center" wrapText="1"/>
      <protection/>
    </xf>
    <xf numFmtId="0" fontId="2" fillId="36" borderId="10" xfId="56" applyFont="1" applyFill="1" applyBorder="1" applyAlignment="1">
      <alignment horizontal="center" vertical="center" wrapText="1"/>
      <protection/>
    </xf>
    <xf numFmtId="4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/>
    </xf>
    <xf numFmtId="4" fontId="3" fillId="36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left" vertical="center" wrapText="1"/>
    </xf>
    <xf numFmtId="0" fontId="2" fillId="37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4" fontId="3" fillId="37" borderId="0" xfId="0" applyNumberFormat="1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37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Good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3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="115" zoomScaleNormal="115" zoomScalePageLayoutView="0" workbookViewId="0" topLeftCell="A93">
      <selection activeCell="H58" sqref="H58:H105"/>
    </sheetView>
  </sheetViews>
  <sheetFormatPr defaultColWidth="9.140625" defaultRowHeight="15"/>
  <cols>
    <col min="1" max="1" width="9.140625" style="1" customWidth="1"/>
    <col min="2" max="2" width="38.421875" style="2" customWidth="1"/>
    <col min="3" max="3" width="14.140625" style="1" customWidth="1"/>
    <col min="4" max="4" width="16.8515625" style="2" customWidth="1"/>
    <col min="5" max="5" width="8.7109375" style="2" customWidth="1"/>
    <col min="6" max="6" width="14.7109375" style="2" customWidth="1"/>
    <col min="7" max="7" width="15.7109375" style="2" customWidth="1"/>
    <col min="8" max="8" width="18.8515625" style="2" customWidth="1"/>
    <col min="9" max="9" width="12.28125" style="2" customWidth="1"/>
    <col min="10" max="10" width="15.421875" style="2" customWidth="1"/>
    <col min="11" max="11" width="27.57421875" style="3" customWidth="1"/>
    <col min="12" max="12" width="19.421875" style="2" customWidth="1"/>
    <col min="13" max="16384" width="9.140625" style="2" customWidth="1"/>
  </cols>
  <sheetData>
    <row r="1" spans="1:11" ht="16.5">
      <c r="A1" s="4"/>
      <c r="B1" s="119" t="s">
        <v>0</v>
      </c>
      <c r="C1" s="119"/>
      <c r="D1" s="119"/>
      <c r="E1" s="119"/>
      <c r="F1" s="119"/>
      <c r="G1" s="5"/>
      <c r="H1" s="5"/>
      <c r="I1" s="5"/>
      <c r="J1" s="5"/>
      <c r="K1" s="6"/>
    </row>
    <row r="2" spans="1:11" ht="16.5">
      <c r="A2" s="4"/>
      <c r="B2" s="7"/>
      <c r="C2" s="8"/>
      <c r="D2" s="7"/>
      <c r="E2" s="7"/>
      <c r="F2" s="7"/>
      <c r="G2" s="5"/>
      <c r="H2" s="5"/>
      <c r="I2" s="5"/>
      <c r="J2" s="5"/>
      <c r="K2" s="6"/>
    </row>
    <row r="3" spans="1:11" ht="16.5">
      <c r="A3" s="4"/>
      <c r="B3" s="9" t="s">
        <v>1</v>
      </c>
      <c r="C3" s="4"/>
      <c r="D3" s="5"/>
      <c r="E3" s="5"/>
      <c r="F3" s="5"/>
      <c r="G3" s="5"/>
      <c r="H3" s="5"/>
      <c r="I3" s="121" t="s">
        <v>178</v>
      </c>
      <c r="J3" s="121"/>
      <c r="K3" s="6"/>
    </row>
    <row r="4" spans="1:11" ht="16.5">
      <c r="A4" s="4"/>
      <c r="B4" s="9"/>
      <c r="C4" s="4"/>
      <c r="D4" s="5"/>
      <c r="E4" s="5"/>
      <c r="F4" s="5"/>
      <c r="G4" s="5"/>
      <c r="H4" s="5"/>
      <c r="I4" s="5"/>
      <c r="J4" s="5"/>
      <c r="K4" s="6"/>
    </row>
    <row r="5" spans="1:11" ht="16.5">
      <c r="A5" s="4"/>
      <c r="B5" s="9" t="s">
        <v>2</v>
      </c>
      <c r="C5" s="4"/>
      <c r="D5" s="5"/>
      <c r="E5" s="5"/>
      <c r="F5" s="5"/>
      <c r="G5" s="5"/>
      <c r="H5" s="5"/>
      <c r="I5" s="5"/>
      <c r="J5" s="5"/>
      <c r="K5" s="6"/>
    </row>
    <row r="6" spans="1:11" ht="16.5">
      <c r="A6" s="4"/>
      <c r="B6" s="9" t="s">
        <v>3</v>
      </c>
      <c r="C6" s="4"/>
      <c r="D6" s="5"/>
      <c r="E6" s="5"/>
      <c r="F6" s="5"/>
      <c r="G6" s="5"/>
      <c r="H6" s="5"/>
      <c r="I6" s="5"/>
      <c r="J6" s="5"/>
      <c r="K6" s="6"/>
    </row>
    <row r="7" spans="1:11" ht="16.5">
      <c r="A7" s="120" t="s">
        <v>4</v>
      </c>
      <c r="B7" s="120"/>
      <c r="C7" s="120"/>
      <c r="D7" s="120"/>
      <c r="E7" s="120"/>
      <c r="F7" s="120"/>
      <c r="G7" s="120"/>
      <c r="H7" s="120"/>
      <c r="I7" s="120"/>
      <c r="J7" s="120"/>
      <c r="K7" s="6"/>
    </row>
    <row r="8" spans="1:11" ht="16.5">
      <c r="A8" s="4"/>
      <c r="B8" s="5"/>
      <c r="C8" s="4"/>
      <c r="D8" s="5"/>
      <c r="E8" s="5"/>
      <c r="F8" s="5"/>
      <c r="G8" s="5"/>
      <c r="H8" s="5"/>
      <c r="I8" s="5"/>
      <c r="J8" s="5"/>
      <c r="K8" s="6"/>
    </row>
    <row r="9" spans="1:11" ht="94.5" customHeight="1">
      <c r="A9" s="117" t="s">
        <v>5</v>
      </c>
      <c r="B9" s="117" t="s">
        <v>6</v>
      </c>
      <c r="C9" s="117" t="s">
        <v>7</v>
      </c>
      <c r="D9" s="11" t="s">
        <v>8</v>
      </c>
      <c r="E9" s="117" t="s">
        <v>9</v>
      </c>
      <c r="F9" s="117" t="s">
        <v>10</v>
      </c>
      <c r="G9" s="117" t="s">
        <v>11</v>
      </c>
      <c r="H9" s="117" t="s">
        <v>12</v>
      </c>
      <c r="I9" s="11" t="s">
        <v>13</v>
      </c>
      <c r="J9" s="117" t="s">
        <v>14</v>
      </c>
      <c r="K9" s="117" t="s">
        <v>15</v>
      </c>
    </row>
    <row r="10" spans="1:11" ht="16.5">
      <c r="A10" s="117"/>
      <c r="B10" s="117"/>
      <c r="C10" s="117"/>
      <c r="D10" s="11" t="s">
        <v>16</v>
      </c>
      <c r="E10" s="117"/>
      <c r="F10" s="117"/>
      <c r="G10" s="117"/>
      <c r="H10" s="117"/>
      <c r="I10" s="11" t="s">
        <v>17</v>
      </c>
      <c r="J10" s="117"/>
      <c r="K10" s="117"/>
    </row>
    <row r="11" spans="1:11" ht="33">
      <c r="A11" s="11">
        <v>1</v>
      </c>
      <c r="B11" s="12" t="s">
        <v>18</v>
      </c>
      <c r="C11" s="13" t="s">
        <v>19</v>
      </c>
      <c r="D11" s="76">
        <v>100840</v>
      </c>
      <c r="E11" s="11" t="s">
        <v>20</v>
      </c>
      <c r="F11" s="11" t="s">
        <v>21</v>
      </c>
      <c r="G11" s="11" t="s">
        <v>23</v>
      </c>
      <c r="H11" s="11" t="s">
        <v>52</v>
      </c>
      <c r="I11" s="11" t="s">
        <v>24</v>
      </c>
      <c r="J11" s="14" t="s">
        <v>25</v>
      </c>
      <c r="K11" s="15" t="s">
        <v>155</v>
      </c>
    </row>
    <row r="12" spans="1:11" ht="16.5">
      <c r="A12" s="11"/>
      <c r="B12" s="16" t="s">
        <v>26</v>
      </c>
      <c r="C12" s="11"/>
      <c r="D12" s="17">
        <f>D11</f>
        <v>100840</v>
      </c>
      <c r="E12" s="11"/>
      <c r="F12" s="11"/>
      <c r="G12" s="11"/>
      <c r="H12" s="11"/>
      <c r="I12" s="11"/>
      <c r="J12" s="11"/>
      <c r="K12" s="11"/>
    </row>
    <row r="13" spans="1:11" ht="79.5">
      <c r="A13" s="11">
        <v>2</v>
      </c>
      <c r="B13" s="18" t="s">
        <v>165</v>
      </c>
      <c r="C13" s="11" t="s">
        <v>166</v>
      </c>
      <c r="D13" s="19">
        <v>1080000</v>
      </c>
      <c r="E13" s="11" t="s">
        <v>20</v>
      </c>
      <c r="F13" s="11" t="s">
        <v>171</v>
      </c>
      <c r="G13" s="11" t="s">
        <v>167</v>
      </c>
      <c r="H13" s="11" t="s">
        <v>53</v>
      </c>
      <c r="I13" s="11" t="s">
        <v>24</v>
      </c>
      <c r="J13" s="14" t="s">
        <v>35</v>
      </c>
      <c r="K13" s="15" t="s">
        <v>156</v>
      </c>
    </row>
    <row r="14" spans="1:11" ht="16.5">
      <c r="A14" s="11"/>
      <c r="B14" s="16" t="s">
        <v>89</v>
      </c>
      <c r="C14" s="11"/>
      <c r="D14" s="17">
        <f>D13</f>
        <v>1080000</v>
      </c>
      <c r="E14" s="11"/>
      <c r="F14" s="11"/>
      <c r="G14" s="11"/>
      <c r="H14" s="11"/>
      <c r="I14" s="11"/>
      <c r="J14" s="11"/>
      <c r="K14" s="11"/>
    </row>
    <row r="15" spans="1:11" ht="60.75" customHeight="1">
      <c r="A15" s="11">
        <v>3</v>
      </c>
      <c r="B15" s="18" t="s">
        <v>27</v>
      </c>
      <c r="C15" s="14" t="s">
        <v>28</v>
      </c>
      <c r="D15" s="19">
        <v>4907000</v>
      </c>
      <c r="E15" s="11" t="s">
        <v>20</v>
      </c>
      <c r="F15" s="14" t="s">
        <v>29</v>
      </c>
      <c r="G15" s="20" t="s">
        <v>23</v>
      </c>
      <c r="H15" s="20" t="s">
        <v>30</v>
      </c>
      <c r="I15" s="11" t="s">
        <v>24</v>
      </c>
      <c r="J15" s="14" t="s">
        <v>31</v>
      </c>
      <c r="K15" s="15" t="s">
        <v>157</v>
      </c>
    </row>
    <row r="16" spans="1:11" ht="60.75" customHeight="1">
      <c r="A16" s="11">
        <v>4</v>
      </c>
      <c r="B16" s="18" t="s">
        <v>32</v>
      </c>
      <c r="C16" s="14" t="s">
        <v>33</v>
      </c>
      <c r="D16" s="19">
        <v>190000</v>
      </c>
      <c r="E16" s="11" t="s">
        <v>20</v>
      </c>
      <c r="F16" s="14" t="s">
        <v>34</v>
      </c>
      <c r="G16" s="20" t="s">
        <v>23</v>
      </c>
      <c r="H16" s="20" t="s">
        <v>52</v>
      </c>
      <c r="I16" s="11" t="s">
        <v>24</v>
      </c>
      <c r="J16" s="14" t="s">
        <v>35</v>
      </c>
      <c r="K16" s="15" t="s">
        <v>158</v>
      </c>
    </row>
    <row r="17" spans="1:11" ht="33">
      <c r="A17" s="11">
        <v>5</v>
      </c>
      <c r="B17" s="21" t="s">
        <v>36</v>
      </c>
      <c r="C17" s="14" t="s">
        <v>37</v>
      </c>
      <c r="D17" s="19">
        <v>255000</v>
      </c>
      <c r="E17" s="11" t="s">
        <v>20</v>
      </c>
      <c r="F17" s="14" t="s">
        <v>154</v>
      </c>
      <c r="G17" s="20" t="s">
        <v>124</v>
      </c>
      <c r="H17" s="20" t="s">
        <v>60</v>
      </c>
      <c r="I17" s="11" t="s">
        <v>24</v>
      </c>
      <c r="J17" s="14" t="s">
        <v>25</v>
      </c>
      <c r="K17" s="15" t="s">
        <v>159</v>
      </c>
    </row>
    <row r="18" spans="1:11" ht="33">
      <c r="A18" s="22">
        <v>6</v>
      </c>
      <c r="B18" s="21" t="s">
        <v>38</v>
      </c>
      <c r="C18" s="11" t="s">
        <v>39</v>
      </c>
      <c r="D18" s="23">
        <v>2327000</v>
      </c>
      <c r="E18" s="11" t="s">
        <v>20</v>
      </c>
      <c r="F18" s="11" t="s">
        <v>40</v>
      </c>
      <c r="G18" s="20" t="s">
        <v>41</v>
      </c>
      <c r="H18" s="20" t="s">
        <v>42</v>
      </c>
      <c r="I18" s="11" t="s">
        <v>43</v>
      </c>
      <c r="J18" s="14" t="s">
        <v>31</v>
      </c>
      <c r="K18" s="15" t="s">
        <v>170</v>
      </c>
    </row>
    <row r="19" spans="1:15" ht="66">
      <c r="A19" s="22">
        <v>7</v>
      </c>
      <c r="B19" s="21" t="s">
        <v>164</v>
      </c>
      <c r="C19" s="11" t="s">
        <v>44</v>
      </c>
      <c r="D19" s="23">
        <v>573255</v>
      </c>
      <c r="E19" s="11" t="s">
        <v>20</v>
      </c>
      <c r="F19" s="11" t="s">
        <v>45</v>
      </c>
      <c r="G19" s="20" t="s">
        <v>41</v>
      </c>
      <c r="H19" s="20" t="s">
        <v>42</v>
      </c>
      <c r="I19" s="11" t="s">
        <v>24</v>
      </c>
      <c r="J19" s="14" t="s">
        <v>31</v>
      </c>
      <c r="K19" s="15" t="s">
        <v>160</v>
      </c>
      <c r="O19" s="61"/>
    </row>
    <row r="20" spans="1:11" ht="33">
      <c r="A20" s="22">
        <v>8</v>
      </c>
      <c r="B20" s="24" t="s">
        <v>46</v>
      </c>
      <c r="C20" s="25" t="s">
        <v>47</v>
      </c>
      <c r="D20" s="77">
        <v>33600</v>
      </c>
      <c r="E20" s="11" t="s">
        <v>20</v>
      </c>
      <c r="F20" s="11" t="s">
        <v>21</v>
      </c>
      <c r="G20" s="11" t="s">
        <v>22</v>
      </c>
      <c r="H20" s="11" t="s">
        <v>23</v>
      </c>
      <c r="I20" s="11" t="s">
        <v>24</v>
      </c>
      <c r="J20" s="14" t="s">
        <v>25</v>
      </c>
      <c r="K20" s="15" t="s">
        <v>155</v>
      </c>
    </row>
    <row r="21" spans="1:11" ht="16.5">
      <c r="A21" s="26"/>
      <c r="B21" s="27" t="s">
        <v>48</v>
      </c>
      <c r="C21" s="28"/>
      <c r="D21" s="29">
        <f>SUM(D15:D20)</f>
        <v>8285855</v>
      </c>
      <c r="E21" s="30"/>
      <c r="F21" s="30"/>
      <c r="G21" s="30"/>
      <c r="H21" s="30"/>
      <c r="I21" s="30"/>
      <c r="J21" s="30"/>
      <c r="K21" s="15"/>
    </row>
    <row r="22" spans="1:11" ht="33">
      <c r="A22" s="28">
        <v>9</v>
      </c>
      <c r="B22" s="31" t="s">
        <v>49</v>
      </c>
      <c r="C22" s="11" t="s">
        <v>50</v>
      </c>
      <c r="D22" s="23">
        <v>2747200</v>
      </c>
      <c r="E22" s="11" t="s">
        <v>20</v>
      </c>
      <c r="F22" s="11" t="s">
        <v>51</v>
      </c>
      <c r="G22" s="20" t="s">
        <v>52</v>
      </c>
      <c r="H22" s="20" t="s">
        <v>167</v>
      </c>
      <c r="I22" s="11" t="s">
        <v>24</v>
      </c>
      <c r="J22" s="11" t="s">
        <v>54</v>
      </c>
      <c r="K22" s="15" t="s">
        <v>161</v>
      </c>
    </row>
    <row r="23" spans="1:11" ht="16.5">
      <c r="A23" s="32"/>
      <c r="B23" s="33" t="s">
        <v>168</v>
      </c>
      <c r="C23" s="28"/>
      <c r="D23" s="29">
        <f>D22</f>
        <v>2747200</v>
      </c>
      <c r="E23" s="30"/>
      <c r="F23" s="30"/>
      <c r="G23" s="30"/>
      <c r="H23" s="30"/>
      <c r="I23" s="30"/>
      <c r="J23" s="30"/>
      <c r="K23" s="15"/>
    </row>
    <row r="24" spans="1:11" ht="49.5">
      <c r="A24" s="28">
        <v>10</v>
      </c>
      <c r="B24" s="21" t="s">
        <v>55</v>
      </c>
      <c r="C24" s="11" t="s">
        <v>56</v>
      </c>
      <c r="D24" s="79">
        <v>508800</v>
      </c>
      <c r="E24" s="11" t="s">
        <v>20</v>
      </c>
      <c r="F24" s="11" t="s">
        <v>57</v>
      </c>
      <c r="G24" s="20" t="s">
        <v>60</v>
      </c>
      <c r="H24" s="20" t="s">
        <v>167</v>
      </c>
      <c r="I24" s="11" t="s">
        <v>24</v>
      </c>
      <c r="J24" s="11" t="s">
        <v>58</v>
      </c>
      <c r="K24" s="15" t="s">
        <v>162</v>
      </c>
    </row>
    <row r="25" spans="1:11" ht="16.5">
      <c r="A25" s="28"/>
      <c r="B25" s="33" t="s">
        <v>169</v>
      </c>
      <c r="C25" s="28"/>
      <c r="D25" s="29">
        <f>D24</f>
        <v>508800</v>
      </c>
      <c r="E25" s="30"/>
      <c r="F25" s="30"/>
      <c r="G25" s="30"/>
      <c r="H25" s="30"/>
      <c r="I25" s="30"/>
      <c r="J25" s="30"/>
      <c r="K25" s="15"/>
    </row>
    <row r="26" spans="1:11" ht="115.5">
      <c r="A26" s="80">
        <v>11</v>
      </c>
      <c r="B26" s="81" t="s">
        <v>146</v>
      </c>
      <c r="C26" s="66" t="s">
        <v>147</v>
      </c>
      <c r="D26" s="65">
        <v>1464500</v>
      </c>
      <c r="E26" s="66" t="s">
        <v>20</v>
      </c>
      <c r="F26" s="67" t="s">
        <v>148</v>
      </c>
      <c r="G26" s="68" t="s">
        <v>22</v>
      </c>
      <c r="H26" s="68" t="s">
        <v>52</v>
      </c>
      <c r="I26" s="66" t="s">
        <v>24</v>
      </c>
      <c r="J26" s="69" t="s">
        <v>54</v>
      </c>
      <c r="K26" s="82" t="s">
        <v>163</v>
      </c>
    </row>
    <row r="27" spans="1:11" ht="16.5">
      <c r="A27" s="72"/>
      <c r="B27" s="75" t="s">
        <v>140</v>
      </c>
      <c r="C27" s="72"/>
      <c r="D27" s="73">
        <f>D26</f>
        <v>1464500</v>
      </c>
      <c r="E27" s="74"/>
      <c r="F27" s="74"/>
      <c r="G27" s="74"/>
      <c r="H27" s="74"/>
      <c r="I27" s="74"/>
      <c r="J27" s="62"/>
      <c r="K27" s="71"/>
    </row>
    <row r="28" spans="1:11" ht="16.5">
      <c r="A28" s="35"/>
      <c r="B28" s="10" t="s">
        <v>64</v>
      </c>
      <c r="C28" s="35"/>
      <c r="D28" s="38">
        <f>D27+D25+D23+D21+D12+D14</f>
        <v>14187195</v>
      </c>
      <c r="E28" s="36"/>
      <c r="F28" s="36"/>
      <c r="G28" s="36"/>
      <c r="H28" s="36"/>
      <c r="I28" s="36"/>
      <c r="J28" s="36"/>
      <c r="K28" s="37"/>
    </row>
    <row r="29" spans="1:11" ht="16.5">
      <c r="A29" s="35"/>
      <c r="B29" s="10"/>
      <c r="C29" s="35"/>
      <c r="D29" s="38"/>
      <c r="E29" s="36"/>
      <c r="F29" s="36"/>
      <c r="G29" s="36"/>
      <c r="H29" s="36"/>
      <c r="I29" s="36"/>
      <c r="J29" s="36"/>
      <c r="K29" s="37"/>
    </row>
    <row r="30" spans="1:11" ht="16.5">
      <c r="A30" s="36"/>
      <c r="B30" s="35"/>
      <c r="C30" s="39"/>
      <c r="D30" s="40" t="s">
        <v>65</v>
      </c>
      <c r="E30" s="41"/>
      <c r="F30" s="37"/>
      <c r="G30" s="37"/>
      <c r="H30" s="37"/>
      <c r="I30" s="42"/>
      <c r="J30" s="36"/>
      <c r="K30" s="37"/>
    </row>
    <row r="31" spans="1:11" ht="16.5">
      <c r="A31" s="36"/>
      <c r="B31" s="35"/>
      <c r="C31" s="39"/>
      <c r="D31" s="41"/>
      <c r="E31" s="41"/>
      <c r="F31" s="37"/>
      <c r="G31" s="37"/>
      <c r="H31" s="37"/>
      <c r="I31" s="42"/>
      <c r="J31" s="36"/>
      <c r="K31" s="37"/>
    </row>
    <row r="32" spans="1:11" ht="16.5">
      <c r="A32" s="43"/>
      <c r="B32" s="44"/>
      <c r="C32" s="45"/>
      <c r="D32" s="46" t="s">
        <v>66</v>
      </c>
      <c r="E32" s="47"/>
      <c r="F32" s="48"/>
      <c r="G32" s="48"/>
      <c r="H32" s="48"/>
      <c r="I32" s="49"/>
      <c r="J32" s="43"/>
      <c r="K32" s="50"/>
    </row>
    <row r="33" spans="1:11" ht="16.5">
      <c r="A33" s="43"/>
      <c r="B33" s="44"/>
      <c r="C33" s="51"/>
      <c r="D33" s="44"/>
      <c r="E33" s="44"/>
      <c r="F33" s="48"/>
      <c r="G33" s="48"/>
      <c r="H33" s="48"/>
      <c r="I33" s="49"/>
      <c r="J33" s="43"/>
      <c r="K33" s="50"/>
    </row>
    <row r="34" spans="1:11" ht="16.5">
      <c r="A34" s="52"/>
      <c r="B34" s="113" t="s">
        <v>59</v>
      </c>
      <c r="C34" s="113"/>
      <c r="D34" s="44"/>
      <c r="E34" s="44"/>
      <c r="F34" s="48"/>
      <c r="G34" s="114" t="s">
        <v>54</v>
      </c>
      <c r="H34" s="114"/>
      <c r="I34" s="114" t="s">
        <v>31</v>
      </c>
      <c r="J34" s="114"/>
      <c r="K34" s="50"/>
    </row>
    <row r="35" spans="1:11" ht="16.5">
      <c r="A35" s="43" t="s">
        <v>67</v>
      </c>
      <c r="B35" s="43"/>
      <c r="C35" s="51" t="s">
        <v>68</v>
      </c>
      <c r="D35" s="44"/>
      <c r="E35" s="44"/>
      <c r="F35" s="48"/>
      <c r="G35" s="114" t="s">
        <v>69</v>
      </c>
      <c r="H35" s="114"/>
      <c r="I35" s="114" t="s">
        <v>70</v>
      </c>
      <c r="J35" s="114"/>
      <c r="K35" s="50"/>
    </row>
    <row r="36" spans="1:11" ht="16.5">
      <c r="A36" s="43" t="s">
        <v>71</v>
      </c>
      <c r="B36" s="44"/>
      <c r="C36" s="51"/>
      <c r="D36" s="44"/>
      <c r="E36" s="44"/>
      <c r="F36" s="48"/>
      <c r="G36" s="48"/>
      <c r="H36" s="48" t="s">
        <v>72</v>
      </c>
      <c r="I36" s="49"/>
      <c r="J36" s="43"/>
      <c r="K36" s="50"/>
    </row>
    <row r="37" spans="1:11" ht="16.5">
      <c r="A37" s="43"/>
      <c r="B37" s="44"/>
      <c r="C37" s="51"/>
      <c r="D37" s="44"/>
      <c r="E37" s="44"/>
      <c r="F37" s="48"/>
      <c r="G37" s="48"/>
      <c r="H37" s="48"/>
      <c r="I37" s="49"/>
      <c r="J37" s="43"/>
      <c r="K37" s="50"/>
    </row>
    <row r="38" spans="1:11" ht="16.5">
      <c r="A38" s="43"/>
      <c r="B38" s="44"/>
      <c r="C38" s="51"/>
      <c r="D38" s="44"/>
      <c r="E38" s="44"/>
      <c r="F38" s="48"/>
      <c r="G38" s="48"/>
      <c r="H38" s="48"/>
      <c r="I38" s="49"/>
      <c r="J38" s="43"/>
      <c r="K38" s="50"/>
    </row>
    <row r="39" spans="1:9" ht="16.5">
      <c r="A39" s="2"/>
      <c r="B39" s="1"/>
      <c r="C39" s="53"/>
      <c r="D39" s="1"/>
      <c r="E39" s="1"/>
      <c r="F39" s="54"/>
      <c r="G39" s="54"/>
      <c r="H39" s="54"/>
      <c r="I39" s="55"/>
    </row>
    <row r="41" spans="2:6" ht="16.5">
      <c r="B41" s="56"/>
      <c r="C41" s="56"/>
      <c r="D41" s="56"/>
      <c r="E41" s="56"/>
      <c r="F41" s="56"/>
    </row>
    <row r="42" spans="2:6" ht="16.5">
      <c r="B42" s="56"/>
      <c r="C42" s="56"/>
      <c r="D42" s="56"/>
      <c r="E42" s="56"/>
      <c r="F42" s="56"/>
    </row>
    <row r="46" spans="2:6" ht="16.5">
      <c r="B46" s="115" t="s">
        <v>0</v>
      </c>
      <c r="C46" s="115"/>
      <c r="D46" s="115"/>
      <c r="E46" s="115"/>
      <c r="F46" s="115"/>
    </row>
    <row r="47" spans="2:6" ht="16.5">
      <c r="B47" s="78"/>
      <c r="C47" s="78"/>
      <c r="D47" s="78"/>
      <c r="E47" s="78"/>
      <c r="F47" s="78"/>
    </row>
    <row r="48" spans="2:6" ht="16.5">
      <c r="B48" s="78"/>
      <c r="C48" s="78"/>
      <c r="D48" s="78"/>
      <c r="E48" s="78"/>
      <c r="F48" s="78"/>
    </row>
    <row r="49" spans="2:6" ht="16.5">
      <c r="B49" s="78"/>
      <c r="C49" s="78"/>
      <c r="D49" s="78"/>
      <c r="E49" s="78"/>
      <c r="F49" s="78"/>
    </row>
    <row r="50" spans="2:6" ht="16.5">
      <c r="B50" s="116" t="s">
        <v>73</v>
      </c>
      <c r="C50" s="116"/>
      <c r="D50" s="116"/>
      <c r="E50" s="116"/>
      <c r="F50" s="116"/>
    </row>
    <row r="52" spans="1:8" ht="15" customHeight="1">
      <c r="A52" s="118" t="s">
        <v>5</v>
      </c>
      <c r="B52" s="118" t="s">
        <v>74</v>
      </c>
      <c r="C52" s="118" t="s">
        <v>7</v>
      </c>
      <c r="D52" s="83" t="s">
        <v>75</v>
      </c>
      <c r="E52" s="118" t="s">
        <v>9</v>
      </c>
      <c r="F52" s="118" t="s">
        <v>76</v>
      </c>
      <c r="G52" s="118" t="s">
        <v>77</v>
      </c>
      <c r="H52" s="5"/>
    </row>
    <row r="53" spans="1:8" ht="30" customHeight="1">
      <c r="A53" s="118"/>
      <c r="B53" s="118"/>
      <c r="C53" s="118"/>
      <c r="D53" s="84" t="s">
        <v>16</v>
      </c>
      <c r="E53" s="118"/>
      <c r="F53" s="118"/>
      <c r="G53" s="118"/>
      <c r="H53" s="5"/>
    </row>
    <row r="54" spans="1:8" ht="33">
      <c r="A54" s="85">
        <v>1</v>
      </c>
      <c r="B54" s="86" t="s">
        <v>78</v>
      </c>
      <c r="C54" s="87" t="s">
        <v>79</v>
      </c>
      <c r="D54" s="77">
        <v>63000</v>
      </c>
      <c r="E54" s="88" t="s">
        <v>20</v>
      </c>
      <c r="F54" s="89" t="s">
        <v>80</v>
      </c>
      <c r="G54" s="89" t="s">
        <v>81</v>
      </c>
      <c r="H54" s="5"/>
    </row>
    <row r="55" spans="1:8" ht="16.5">
      <c r="A55" s="90"/>
      <c r="B55" s="91" t="s">
        <v>82</v>
      </c>
      <c r="C55" s="90"/>
      <c r="D55" s="92">
        <f>D54</f>
        <v>63000</v>
      </c>
      <c r="E55" s="93"/>
      <c r="F55" s="93"/>
      <c r="G55" s="93"/>
      <c r="H55" s="5"/>
    </row>
    <row r="56" spans="1:8" ht="33">
      <c r="A56" s="85">
        <v>2</v>
      </c>
      <c r="B56" s="86" t="s">
        <v>83</v>
      </c>
      <c r="C56" s="88" t="s">
        <v>84</v>
      </c>
      <c r="D56" s="77">
        <v>30300</v>
      </c>
      <c r="E56" s="88" t="s">
        <v>20</v>
      </c>
      <c r="F56" s="89" t="s">
        <v>80</v>
      </c>
      <c r="G56" s="89" t="s">
        <v>81</v>
      </c>
      <c r="H56" s="5"/>
    </row>
    <row r="57" spans="1:8" ht="33">
      <c r="A57" s="85">
        <v>3</v>
      </c>
      <c r="B57" s="86" t="s">
        <v>85</v>
      </c>
      <c r="C57" s="88" t="s">
        <v>86</v>
      </c>
      <c r="D57" s="77">
        <v>130310</v>
      </c>
      <c r="E57" s="88" t="s">
        <v>20</v>
      </c>
      <c r="F57" s="89" t="s">
        <v>80</v>
      </c>
      <c r="G57" s="89" t="s">
        <v>81</v>
      </c>
      <c r="H57" s="5"/>
    </row>
    <row r="58" spans="1:8" ht="33">
      <c r="A58" s="85">
        <v>4</v>
      </c>
      <c r="B58" s="86" t="s">
        <v>87</v>
      </c>
      <c r="C58" s="88" t="s">
        <v>88</v>
      </c>
      <c r="D58" s="77">
        <v>75631</v>
      </c>
      <c r="E58" s="88" t="s">
        <v>20</v>
      </c>
      <c r="F58" s="89" t="s">
        <v>80</v>
      </c>
      <c r="G58" s="89" t="s">
        <v>81</v>
      </c>
      <c r="H58" s="5"/>
    </row>
    <row r="59" spans="1:8" ht="16.5">
      <c r="A59" s="85"/>
      <c r="B59" s="91" t="s">
        <v>89</v>
      </c>
      <c r="C59" s="90"/>
      <c r="D59" s="94">
        <f>SUM(D56:D58)</f>
        <v>236241</v>
      </c>
      <c r="E59" s="93"/>
      <c r="F59" s="93"/>
      <c r="G59" s="93"/>
      <c r="H59" s="5"/>
    </row>
    <row r="60" spans="1:9" ht="33">
      <c r="A60" s="85">
        <v>5</v>
      </c>
      <c r="B60" s="95" t="s">
        <v>90</v>
      </c>
      <c r="C60" s="87" t="s">
        <v>91</v>
      </c>
      <c r="D60" s="77">
        <v>134453</v>
      </c>
      <c r="E60" s="88" t="s">
        <v>20</v>
      </c>
      <c r="F60" s="89" t="s">
        <v>42</v>
      </c>
      <c r="G60" s="89" t="s">
        <v>81</v>
      </c>
      <c r="I60" s="5"/>
    </row>
    <row r="61" spans="1:8" ht="33">
      <c r="A61" s="85">
        <v>6</v>
      </c>
      <c r="B61" s="96" t="s">
        <v>92</v>
      </c>
      <c r="C61" s="97" t="s">
        <v>93</v>
      </c>
      <c r="D61" s="98">
        <v>58823</v>
      </c>
      <c r="E61" s="88" t="s">
        <v>20</v>
      </c>
      <c r="F61" s="89" t="s">
        <v>80</v>
      </c>
      <c r="G61" s="89" t="s">
        <v>81</v>
      </c>
      <c r="H61" s="5"/>
    </row>
    <row r="62" spans="1:8" ht="33">
      <c r="A62" s="85">
        <v>7</v>
      </c>
      <c r="B62" s="95" t="s">
        <v>94</v>
      </c>
      <c r="C62" s="87" t="s">
        <v>95</v>
      </c>
      <c r="D62" s="77">
        <v>33610</v>
      </c>
      <c r="E62" s="88" t="s">
        <v>20</v>
      </c>
      <c r="F62" s="89" t="s">
        <v>42</v>
      </c>
      <c r="G62" s="89" t="s">
        <v>81</v>
      </c>
      <c r="H62" s="5"/>
    </row>
    <row r="63" spans="1:8" ht="33">
      <c r="A63" s="85">
        <v>8</v>
      </c>
      <c r="B63" s="95" t="s">
        <v>96</v>
      </c>
      <c r="C63" s="87" t="s">
        <v>97</v>
      </c>
      <c r="D63" s="77">
        <v>5880</v>
      </c>
      <c r="E63" s="88" t="s">
        <v>20</v>
      </c>
      <c r="F63" s="89" t="s">
        <v>80</v>
      </c>
      <c r="G63" s="89" t="s">
        <v>81</v>
      </c>
      <c r="H63" s="5"/>
    </row>
    <row r="64" spans="1:8" ht="33">
      <c r="A64" s="85">
        <v>9</v>
      </c>
      <c r="B64" s="95" t="s">
        <v>98</v>
      </c>
      <c r="C64" s="87" t="s">
        <v>99</v>
      </c>
      <c r="D64" s="77">
        <v>4000</v>
      </c>
      <c r="E64" s="88" t="s">
        <v>20</v>
      </c>
      <c r="F64" s="89" t="s">
        <v>23</v>
      </c>
      <c r="G64" s="89" t="s">
        <v>60</v>
      </c>
      <c r="H64" s="5"/>
    </row>
    <row r="65" spans="1:8" ht="33">
      <c r="A65" s="85">
        <v>10</v>
      </c>
      <c r="B65" s="95" t="s">
        <v>100</v>
      </c>
      <c r="C65" s="87" t="s">
        <v>101</v>
      </c>
      <c r="D65" s="77">
        <v>50420</v>
      </c>
      <c r="E65" s="88" t="s">
        <v>20</v>
      </c>
      <c r="F65" s="89" t="s">
        <v>23</v>
      </c>
      <c r="G65" s="89" t="s">
        <v>60</v>
      </c>
      <c r="H65" s="5"/>
    </row>
    <row r="66" spans="1:8" ht="33">
      <c r="A66" s="85">
        <v>11</v>
      </c>
      <c r="B66" s="99" t="s">
        <v>102</v>
      </c>
      <c r="C66" s="100" t="s">
        <v>103</v>
      </c>
      <c r="D66" s="77">
        <v>1500</v>
      </c>
      <c r="E66" s="88" t="s">
        <v>20</v>
      </c>
      <c r="F66" s="89" t="s">
        <v>80</v>
      </c>
      <c r="G66" s="89" t="s">
        <v>81</v>
      </c>
      <c r="H66" s="5"/>
    </row>
    <row r="67" spans="1:8" ht="33">
      <c r="A67" s="85">
        <v>12</v>
      </c>
      <c r="B67" s="99" t="s">
        <v>104</v>
      </c>
      <c r="C67" s="100" t="s">
        <v>39</v>
      </c>
      <c r="D67" s="77">
        <v>151521.6</v>
      </c>
      <c r="E67" s="88" t="s">
        <v>20</v>
      </c>
      <c r="F67" s="89" t="s">
        <v>80</v>
      </c>
      <c r="G67" s="89" t="s">
        <v>105</v>
      </c>
      <c r="H67" s="5"/>
    </row>
    <row r="68" spans="1:8" ht="33">
      <c r="A68" s="85">
        <v>13</v>
      </c>
      <c r="B68" s="99" t="s">
        <v>145</v>
      </c>
      <c r="C68" s="100" t="s">
        <v>172</v>
      </c>
      <c r="D68" s="77">
        <v>121800</v>
      </c>
      <c r="E68" s="88" t="s">
        <v>20</v>
      </c>
      <c r="F68" s="89" t="s">
        <v>80</v>
      </c>
      <c r="G68" s="89" t="s">
        <v>23</v>
      </c>
      <c r="H68" s="5"/>
    </row>
    <row r="69" spans="1:8" ht="33">
      <c r="A69" s="85">
        <v>14</v>
      </c>
      <c r="B69" s="99" t="s">
        <v>153</v>
      </c>
      <c r="C69" s="100" t="s">
        <v>174</v>
      </c>
      <c r="D69" s="77">
        <v>67200</v>
      </c>
      <c r="E69" s="88" t="s">
        <v>20</v>
      </c>
      <c r="F69" s="89" t="s">
        <v>22</v>
      </c>
      <c r="G69" s="89" t="s">
        <v>81</v>
      </c>
      <c r="H69" s="5"/>
    </row>
    <row r="70" spans="1:8" ht="33">
      <c r="A70" s="85">
        <v>15</v>
      </c>
      <c r="B70" s="99" t="s">
        <v>144</v>
      </c>
      <c r="C70" s="100" t="s">
        <v>173</v>
      </c>
      <c r="D70" s="77">
        <v>127500</v>
      </c>
      <c r="E70" s="88" t="s">
        <v>20</v>
      </c>
      <c r="F70" s="89" t="s">
        <v>80</v>
      </c>
      <c r="G70" s="89" t="s">
        <v>124</v>
      </c>
      <c r="H70" s="5"/>
    </row>
    <row r="71" spans="1:8" ht="16.5">
      <c r="A71" s="85"/>
      <c r="B71" s="91" t="s">
        <v>48</v>
      </c>
      <c r="C71" s="90"/>
      <c r="D71" s="94">
        <f>SUM(D60:D70)</f>
        <v>756707.6</v>
      </c>
      <c r="E71" s="93"/>
      <c r="F71" s="93"/>
      <c r="G71" s="93"/>
      <c r="H71" s="5"/>
    </row>
    <row r="72" spans="1:8" ht="33">
      <c r="A72" s="85">
        <v>16</v>
      </c>
      <c r="B72" s="95" t="s">
        <v>106</v>
      </c>
      <c r="C72" s="90" t="s">
        <v>107</v>
      </c>
      <c r="D72" s="77">
        <v>84034</v>
      </c>
      <c r="E72" s="88" t="s">
        <v>20</v>
      </c>
      <c r="F72" s="89" t="s">
        <v>80</v>
      </c>
      <c r="G72" s="89" t="s">
        <v>81</v>
      </c>
      <c r="H72" s="5"/>
    </row>
    <row r="73" spans="1:8" ht="33">
      <c r="A73" s="85">
        <v>17</v>
      </c>
      <c r="B73" s="95" t="s">
        <v>108</v>
      </c>
      <c r="C73" s="88" t="s">
        <v>109</v>
      </c>
      <c r="D73" s="101">
        <v>33610</v>
      </c>
      <c r="E73" s="88" t="s">
        <v>20</v>
      </c>
      <c r="F73" s="89" t="s">
        <v>80</v>
      </c>
      <c r="G73" s="89" t="s">
        <v>81</v>
      </c>
      <c r="H73" s="5"/>
    </row>
    <row r="74" spans="1:8" ht="49.5">
      <c r="A74" s="85">
        <v>18</v>
      </c>
      <c r="B74" s="95" t="s">
        <v>110</v>
      </c>
      <c r="C74" s="88" t="s">
        <v>111</v>
      </c>
      <c r="D74" s="101">
        <v>26320</v>
      </c>
      <c r="E74" s="88" t="s">
        <v>20</v>
      </c>
      <c r="F74" s="89" t="s">
        <v>42</v>
      </c>
      <c r="G74" s="89" t="s">
        <v>81</v>
      </c>
      <c r="H74" s="5"/>
    </row>
    <row r="75" spans="1:8" ht="33">
      <c r="A75" s="85">
        <v>19</v>
      </c>
      <c r="B75" s="95" t="s">
        <v>112</v>
      </c>
      <c r="C75" s="88" t="s">
        <v>113</v>
      </c>
      <c r="D75" s="101">
        <v>13020</v>
      </c>
      <c r="E75" s="88" t="s">
        <v>20</v>
      </c>
      <c r="F75" s="89" t="s">
        <v>42</v>
      </c>
      <c r="G75" s="89" t="s">
        <v>81</v>
      </c>
      <c r="H75" s="5"/>
    </row>
    <row r="76" spans="1:8" ht="33">
      <c r="A76" s="85">
        <v>20</v>
      </c>
      <c r="B76" s="95" t="s">
        <v>114</v>
      </c>
      <c r="C76" s="88" t="s">
        <v>115</v>
      </c>
      <c r="D76" s="101">
        <v>5500</v>
      </c>
      <c r="E76" s="88" t="s">
        <v>20</v>
      </c>
      <c r="F76" s="89" t="s">
        <v>42</v>
      </c>
      <c r="G76" s="89" t="s">
        <v>81</v>
      </c>
      <c r="H76" s="5"/>
    </row>
    <row r="77" spans="1:8" ht="33">
      <c r="A77" s="85">
        <v>21</v>
      </c>
      <c r="B77" s="95" t="s">
        <v>151</v>
      </c>
      <c r="C77" s="88" t="s">
        <v>152</v>
      </c>
      <c r="D77" s="101">
        <v>6000</v>
      </c>
      <c r="E77" s="88" t="s">
        <v>20</v>
      </c>
      <c r="F77" s="89" t="s">
        <v>42</v>
      </c>
      <c r="G77" s="89" t="s">
        <v>81</v>
      </c>
      <c r="H77" s="5"/>
    </row>
    <row r="78" spans="1:8" ht="33">
      <c r="A78" s="85">
        <v>22</v>
      </c>
      <c r="B78" s="102" t="s">
        <v>143</v>
      </c>
      <c r="C78" s="103" t="s">
        <v>50</v>
      </c>
      <c r="D78" s="101">
        <v>72678.42</v>
      </c>
      <c r="E78" s="88" t="s">
        <v>20</v>
      </c>
      <c r="F78" s="89" t="s">
        <v>80</v>
      </c>
      <c r="G78" s="89" t="s">
        <v>81</v>
      </c>
      <c r="H78" s="5"/>
    </row>
    <row r="79" spans="1:8" ht="16.5">
      <c r="A79" s="85"/>
      <c r="B79" s="91" t="s">
        <v>176</v>
      </c>
      <c r="C79" s="90"/>
      <c r="D79" s="94">
        <f>SUM(D72:D78)</f>
        <v>241162.41999999998</v>
      </c>
      <c r="E79" s="93"/>
      <c r="F79" s="93"/>
      <c r="G79" s="93"/>
      <c r="H79" s="5"/>
    </row>
    <row r="80" spans="1:8" ht="33">
      <c r="A80" s="85">
        <v>23</v>
      </c>
      <c r="B80" s="95" t="s">
        <v>175</v>
      </c>
      <c r="C80" s="88" t="s">
        <v>116</v>
      </c>
      <c r="D80" s="101">
        <v>7000</v>
      </c>
      <c r="E80" s="88" t="s">
        <v>20</v>
      </c>
      <c r="F80" s="89" t="s">
        <v>42</v>
      </c>
      <c r="G80" s="89" t="s">
        <v>81</v>
      </c>
      <c r="H80" s="5"/>
    </row>
    <row r="81" spans="1:8" ht="33">
      <c r="A81" s="85">
        <v>24</v>
      </c>
      <c r="B81" s="95" t="s">
        <v>117</v>
      </c>
      <c r="C81" s="88" t="s">
        <v>118</v>
      </c>
      <c r="D81" s="101">
        <v>10000</v>
      </c>
      <c r="E81" s="88" t="s">
        <v>20</v>
      </c>
      <c r="F81" s="89" t="s">
        <v>23</v>
      </c>
      <c r="G81" s="89" t="s">
        <v>60</v>
      </c>
      <c r="H81" s="5"/>
    </row>
    <row r="82" spans="1:8" ht="16.5">
      <c r="A82" s="85"/>
      <c r="B82" s="91" t="s">
        <v>177</v>
      </c>
      <c r="C82" s="90"/>
      <c r="D82" s="94">
        <f>SUM(D80:D81)</f>
        <v>17000</v>
      </c>
      <c r="E82" s="93"/>
      <c r="F82" s="93"/>
      <c r="G82" s="93"/>
      <c r="H82" s="5"/>
    </row>
    <row r="83" spans="1:8" ht="33">
      <c r="A83" s="85">
        <v>25</v>
      </c>
      <c r="B83" s="86" t="s">
        <v>119</v>
      </c>
      <c r="C83" s="88" t="s">
        <v>120</v>
      </c>
      <c r="D83" s="101">
        <v>16800</v>
      </c>
      <c r="E83" s="88" t="s">
        <v>20</v>
      </c>
      <c r="F83" s="89" t="s">
        <v>42</v>
      </c>
      <c r="G83" s="89" t="s">
        <v>81</v>
      </c>
      <c r="H83" s="5"/>
    </row>
    <row r="84" spans="1:8" ht="16.5">
      <c r="A84" s="85"/>
      <c r="B84" s="91" t="s">
        <v>121</v>
      </c>
      <c r="C84" s="93"/>
      <c r="D84" s="94">
        <f>D83</f>
        <v>16800</v>
      </c>
      <c r="E84" s="93"/>
      <c r="F84" s="93"/>
      <c r="G84" s="93"/>
      <c r="H84" s="5"/>
    </row>
    <row r="85" spans="1:8" ht="33">
      <c r="A85" s="85">
        <v>26</v>
      </c>
      <c r="B85" s="86" t="s">
        <v>122</v>
      </c>
      <c r="C85" s="88" t="s">
        <v>123</v>
      </c>
      <c r="D85" s="101">
        <v>84033</v>
      </c>
      <c r="E85" s="88" t="s">
        <v>20</v>
      </c>
      <c r="F85" s="89" t="s">
        <v>124</v>
      </c>
      <c r="G85" s="89" t="s">
        <v>81</v>
      </c>
      <c r="H85" s="5"/>
    </row>
    <row r="86" spans="1:8" ht="16.5">
      <c r="A86" s="85"/>
      <c r="B86" s="91" t="s">
        <v>125</v>
      </c>
      <c r="C86" s="93"/>
      <c r="D86" s="94">
        <f>D85</f>
        <v>84033</v>
      </c>
      <c r="E86" s="93"/>
      <c r="F86" s="93"/>
      <c r="G86" s="93"/>
      <c r="H86" s="5"/>
    </row>
    <row r="87" spans="1:8" ht="33">
      <c r="A87" s="85">
        <v>27</v>
      </c>
      <c r="B87" s="86" t="s">
        <v>126</v>
      </c>
      <c r="C87" s="88" t="s">
        <v>127</v>
      </c>
      <c r="D87" s="101">
        <v>25210</v>
      </c>
      <c r="E87" s="88" t="s">
        <v>20</v>
      </c>
      <c r="F87" s="89" t="s">
        <v>124</v>
      </c>
      <c r="G87" s="89" t="s">
        <v>81</v>
      </c>
      <c r="H87" s="5"/>
    </row>
    <row r="88" spans="1:8" ht="16.5">
      <c r="A88" s="85"/>
      <c r="B88" s="91" t="s">
        <v>128</v>
      </c>
      <c r="C88" s="93"/>
      <c r="D88" s="94">
        <f>D87</f>
        <v>25210</v>
      </c>
      <c r="E88" s="93"/>
      <c r="F88" s="93"/>
      <c r="G88" s="93"/>
      <c r="H88" s="5"/>
    </row>
    <row r="89" spans="1:8" ht="33">
      <c r="A89" s="85">
        <v>28</v>
      </c>
      <c r="B89" s="86" t="s">
        <v>129</v>
      </c>
      <c r="C89" s="88" t="s">
        <v>130</v>
      </c>
      <c r="D89" s="101">
        <v>1680</v>
      </c>
      <c r="E89" s="88" t="s">
        <v>20</v>
      </c>
      <c r="F89" s="89" t="s">
        <v>124</v>
      </c>
      <c r="G89" s="89" t="s">
        <v>81</v>
      </c>
      <c r="H89" s="5"/>
    </row>
    <row r="90" spans="1:8" ht="16.5">
      <c r="A90" s="85"/>
      <c r="B90" s="91" t="s">
        <v>131</v>
      </c>
      <c r="C90" s="93"/>
      <c r="D90" s="94">
        <f>D89</f>
        <v>1680</v>
      </c>
      <c r="E90" s="93"/>
      <c r="F90" s="93"/>
      <c r="G90" s="93"/>
      <c r="H90" s="5"/>
    </row>
    <row r="91" spans="1:8" ht="33">
      <c r="A91" s="85">
        <v>29</v>
      </c>
      <c r="B91" s="86" t="s">
        <v>132</v>
      </c>
      <c r="C91" s="88" t="s">
        <v>133</v>
      </c>
      <c r="D91" s="104">
        <v>8403</v>
      </c>
      <c r="E91" s="88" t="s">
        <v>20</v>
      </c>
      <c r="F91" s="89" t="s">
        <v>124</v>
      </c>
      <c r="G91" s="89" t="s">
        <v>81</v>
      </c>
      <c r="H91" s="5"/>
    </row>
    <row r="92" spans="1:8" ht="16.5">
      <c r="A92" s="85"/>
      <c r="B92" s="91" t="s">
        <v>134</v>
      </c>
      <c r="C92" s="90"/>
      <c r="D92" s="105">
        <f>D91</f>
        <v>8403</v>
      </c>
      <c r="E92" s="93"/>
      <c r="F92" s="93"/>
      <c r="G92" s="93"/>
      <c r="H92" s="5"/>
    </row>
    <row r="93" spans="1:8" ht="33">
      <c r="A93" s="85">
        <v>30</v>
      </c>
      <c r="B93" s="95" t="s">
        <v>135</v>
      </c>
      <c r="C93" s="88" t="s">
        <v>136</v>
      </c>
      <c r="D93" s="101">
        <v>55200</v>
      </c>
      <c r="E93" s="88" t="s">
        <v>20</v>
      </c>
      <c r="F93" s="89" t="s">
        <v>124</v>
      </c>
      <c r="G93" s="89" t="s">
        <v>81</v>
      </c>
      <c r="H93" s="5"/>
    </row>
    <row r="94" spans="1:8" ht="33">
      <c r="A94" s="85">
        <v>31</v>
      </c>
      <c r="B94" s="95" t="s">
        <v>137</v>
      </c>
      <c r="C94" s="88" t="s">
        <v>136</v>
      </c>
      <c r="D94" s="101">
        <v>800</v>
      </c>
      <c r="E94" s="88" t="s">
        <v>20</v>
      </c>
      <c r="F94" s="89" t="s">
        <v>42</v>
      </c>
      <c r="G94" s="89" t="s">
        <v>81</v>
      </c>
      <c r="H94" s="5"/>
    </row>
    <row r="95" spans="1:8" ht="33">
      <c r="A95" s="85">
        <v>32</v>
      </c>
      <c r="B95" s="95" t="s">
        <v>138</v>
      </c>
      <c r="C95" s="88" t="s">
        <v>139</v>
      </c>
      <c r="D95" s="101">
        <v>8251</v>
      </c>
      <c r="E95" s="88" t="s">
        <v>20</v>
      </c>
      <c r="F95" s="89" t="s">
        <v>42</v>
      </c>
      <c r="G95" s="89" t="s">
        <v>81</v>
      </c>
      <c r="H95" s="5"/>
    </row>
    <row r="96" spans="1:10" ht="16.5">
      <c r="A96" s="90"/>
      <c r="B96" s="91" t="s">
        <v>140</v>
      </c>
      <c r="C96" s="88"/>
      <c r="D96" s="92">
        <f>SUM(D93:D95)</f>
        <v>64251</v>
      </c>
      <c r="E96" s="93"/>
      <c r="F96" s="89"/>
      <c r="G96" s="89"/>
      <c r="H96" s="36"/>
      <c r="I96" s="43"/>
      <c r="J96" s="43"/>
    </row>
    <row r="97" spans="1:10" ht="33">
      <c r="A97" s="106">
        <v>33</v>
      </c>
      <c r="B97" s="107" t="s">
        <v>61</v>
      </c>
      <c r="C97" s="103" t="s">
        <v>62</v>
      </c>
      <c r="D97" s="79">
        <v>21000</v>
      </c>
      <c r="E97" s="103" t="s">
        <v>20</v>
      </c>
      <c r="F97" s="89" t="s">
        <v>22</v>
      </c>
      <c r="G97" s="89" t="s">
        <v>81</v>
      </c>
      <c r="H97" s="36"/>
      <c r="I97" s="43"/>
      <c r="J97" s="43"/>
    </row>
    <row r="98" spans="1:10" ht="16.5">
      <c r="A98" s="108"/>
      <c r="B98" s="109" t="s">
        <v>63</v>
      </c>
      <c r="C98" s="110"/>
      <c r="D98" s="111">
        <f>D97</f>
        <v>21000</v>
      </c>
      <c r="E98" s="112"/>
      <c r="F98" s="89"/>
      <c r="G98" s="89"/>
      <c r="H98" s="36"/>
      <c r="I98" s="43"/>
      <c r="J98" s="43"/>
    </row>
    <row r="99" spans="1:10" ht="16.5">
      <c r="A99" s="90"/>
      <c r="B99" s="91" t="s">
        <v>64</v>
      </c>
      <c r="C99" s="90"/>
      <c r="D99" s="92">
        <f>D98+D96+D92+D90+D88+D86+D84+D82+D79+D71+D59+D55</f>
        <v>1535488.02</v>
      </c>
      <c r="E99" s="93"/>
      <c r="F99" s="93"/>
      <c r="G99" s="93"/>
      <c r="H99" s="36"/>
      <c r="I99" s="43"/>
      <c r="J99" s="43"/>
    </row>
    <row r="100" spans="1:7" ht="16.5">
      <c r="A100" s="57"/>
      <c r="B100" s="34"/>
      <c r="C100" s="57"/>
      <c r="D100" s="34"/>
      <c r="E100" s="34"/>
      <c r="F100" s="34"/>
      <c r="G100" s="34"/>
    </row>
    <row r="101" spans="1:8" ht="16.5">
      <c r="A101" s="2"/>
      <c r="B101" s="1"/>
      <c r="C101" s="53"/>
      <c r="D101" s="58" t="s">
        <v>141</v>
      </c>
      <c r="F101" s="3"/>
      <c r="G101" s="3"/>
      <c r="H101" s="3"/>
    </row>
    <row r="102" spans="1:8" ht="14.25" customHeight="1">
      <c r="A102" s="2"/>
      <c r="B102" s="1"/>
      <c r="C102" s="53"/>
      <c r="F102" s="3"/>
      <c r="G102" s="3"/>
      <c r="H102" s="3"/>
    </row>
    <row r="103" spans="1:8" ht="16.5">
      <c r="A103" s="2"/>
      <c r="B103" s="1"/>
      <c r="C103" s="53"/>
      <c r="D103" s="58" t="s">
        <v>142</v>
      </c>
      <c r="F103" s="54"/>
      <c r="G103" s="54"/>
      <c r="H103" s="54"/>
    </row>
    <row r="104" spans="1:8" ht="16.5">
      <c r="A104" s="2"/>
      <c r="B104" s="1"/>
      <c r="C104" s="53"/>
      <c r="D104" s="1"/>
      <c r="E104" s="1"/>
      <c r="F104" s="54"/>
      <c r="G104" s="54"/>
      <c r="H104" s="54"/>
    </row>
    <row r="105" spans="1:8" ht="16.5">
      <c r="A105" s="59"/>
      <c r="B105" s="113" t="s">
        <v>59</v>
      </c>
      <c r="C105" s="113"/>
      <c r="D105" s="1"/>
      <c r="E105" s="114" t="s">
        <v>54</v>
      </c>
      <c r="F105" s="114"/>
      <c r="G105" s="60" t="s">
        <v>31</v>
      </c>
      <c r="H105" s="60"/>
    </row>
    <row r="106" spans="1:8" ht="16.5">
      <c r="A106" s="2" t="s">
        <v>67</v>
      </c>
      <c r="C106" s="53" t="s">
        <v>68</v>
      </c>
      <c r="D106" s="1"/>
      <c r="E106" s="114" t="s">
        <v>69</v>
      </c>
      <c r="F106" s="114"/>
      <c r="G106" s="60" t="s">
        <v>70</v>
      </c>
      <c r="H106" s="60"/>
    </row>
    <row r="107" spans="1:8" ht="16.5">
      <c r="A107" s="2" t="s">
        <v>71</v>
      </c>
      <c r="B107" s="1"/>
      <c r="C107" s="53"/>
      <c r="D107" s="1"/>
      <c r="E107" s="1"/>
      <c r="F107" s="54"/>
      <c r="G107" s="54"/>
      <c r="H107" s="54" t="s">
        <v>72</v>
      </c>
    </row>
  </sheetData>
  <sheetProtection selectLockedCells="1" selectUnlockedCells="1"/>
  <autoFilter ref="A9:J28"/>
  <mergeCells count="27">
    <mergeCell ref="J9:J10"/>
    <mergeCell ref="I35:J35"/>
    <mergeCell ref="B1:F1"/>
    <mergeCell ref="A7:J7"/>
    <mergeCell ref="A9:A10"/>
    <mergeCell ref="B9:B10"/>
    <mergeCell ref="C9:C10"/>
    <mergeCell ref="E9:E10"/>
    <mergeCell ref="F9:F10"/>
    <mergeCell ref="G9:G10"/>
    <mergeCell ref="G52:G53"/>
    <mergeCell ref="H9:H10"/>
    <mergeCell ref="A52:A53"/>
    <mergeCell ref="B52:B53"/>
    <mergeCell ref="C52:C53"/>
    <mergeCell ref="E52:E53"/>
    <mergeCell ref="F52:F53"/>
    <mergeCell ref="B105:C105"/>
    <mergeCell ref="E105:F105"/>
    <mergeCell ref="E106:F106"/>
    <mergeCell ref="B46:F46"/>
    <mergeCell ref="B50:F50"/>
    <mergeCell ref="K9:K10"/>
    <mergeCell ref="B34:C34"/>
    <mergeCell ref="G34:H34"/>
    <mergeCell ref="I34:J34"/>
    <mergeCell ref="G35:H35"/>
  </mergeCells>
  <printOptions/>
  <pageMargins left="0.708333333333333" right="0.708333333333333" top="0.748611111111111" bottom="0.747916666666667" header="0.315277777777778" footer="0.511805555555556"/>
  <pageSetup orientation="portrait" paperSize="9" scale="65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9:K9"/>
  <sheetViews>
    <sheetView zoomScalePageLayoutView="0" workbookViewId="0" topLeftCell="A1">
      <selection activeCell="A9" sqref="A9:K9"/>
    </sheetView>
  </sheetViews>
  <sheetFormatPr defaultColWidth="9.140625" defaultRowHeight="15"/>
  <sheetData>
    <row r="9" spans="1:11" ht="409.5">
      <c r="A9" s="63">
        <v>9</v>
      </c>
      <c r="B9" s="64" t="s">
        <v>146</v>
      </c>
      <c r="C9" s="62" t="s">
        <v>147</v>
      </c>
      <c r="D9" s="65">
        <v>900000</v>
      </c>
      <c r="E9" s="66" t="s">
        <v>20</v>
      </c>
      <c r="F9" s="67" t="s">
        <v>148</v>
      </c>
      <c r="G9" s="68" t="s">
        <v>149</v>
      </c>
      <c r="H9" s="68" t="s">
        <v>150</v>
      </c>
      <c r="I9" s="66" t="s">
        <v>24</v>
      </c>
      <c r="J9" s="69" t="s">
        <v>35</v>
      </c>
      <c r="K9" s="70">
        <v>1494209120198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valentin.vladu</dc:creator>
  <cp:keywords/>
  <dc:description/>
  <cp:lastModifiedBy>valentin.vladu</cp:lastModifiedBy>
  <cp:lastPrinted>2021-03-22T12:16:26Z</cp:lastPrinted>
  <dcterms:created xsi:type="dcterms:W3CDTF">2021-03-17T12:29:45Z</dcterms:created>
  <dcterms:modified xsi:type="dcterms:W3CDTF">2021-03-22T14:41:04Z</dcterms:modified>
  <cp:category/>
  <cp:version/>
  <cp:contentType/>
  <cp:contentStatus/>
</cp:coreProperties>
</file>